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PLANILHA ORÇAMENTARIA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xlfn_AVERAGEIF">NA()</definedName>
    <definedName name="__xlfn_SINGLE">NA()</definedName>
    <definedName name="_xlnm.Print_Area" localSheetId="0">'PLANILHA ORÇAMENTARIA'!$A$1:$F$19</definedName>
    <definedName name="Aut_original" localSheetId="0">[1]PROJETO!#REF!</definedName>
    <definedName name="Aut_original">[1]PROJETO!#REF!</definedName>
    <definedName name="Aut_resumo" localSheetId="0">[2]RESUMO_AUT1!#REF!</definedName>
    <definedName name="Aut_resumo">[2]RESUMO_AUT1!#REF!</definedName>
    <definedName name="CONS" localSheetId="0">#REF!</definedName>
    <definedName name="CONS">#REF!</definedName>
    <definedName name="CONSUMO" localSheetId="0">[3]QuQuant!#REF!</definedName>
    <definedName name="CONSUMO">[3]QuQuant!#REF!</definedName>
    <definedName name="d">[1]PROJETO!#REF!</definedName>
    <definedName name="Descricao" localSheetId="0">#REF!</definedName>
    <definedName name="Descricao">#REF!</definedName>
    <definedName name="DIMPAV" localSheetId="0">#REF!</definedName>
    <definedName name="DIMPAV">#REF!</definedName>
    <definedName name="Excel_BuiltIn_Database">#REF!</definedName>
    <definedName name="Excel_BuiltIn_Print_Area" localSheetId="0">'PLANILHA ORÇAMENTARIA'!$A$1:$F$19</definedName>
    <definedName name="Excel_BuiltIn_Print_Titles" localSheetId="0">('PLANILHA ORÇAMENTARIA'!$A:$F,'PLANILHA ORÇAMENTARIA'!$1:$8)</definedName>
    <definedName name="ISS">#REF!</definedName>
    <definedName name="k">#REF!</definedName>
    <definedName name="Meu" localSheetId="0">#REF!</definedName>
    <definedName name="Meu">#REF!</definedName>
    <definedName name="ORÇAMENTO_BancoRef">#REF!</definedName>
    <definedName name="Print" localSheetId="0">[4]QuQuant!#REF!</definedName>
    <definedName name="Print">[4]QuQuant!#REF!</definedName>
    <definedName name="Print_Area_MI" localSheetId="0">[5]qorcamentodnerL1!#REF!</definedName>
    <definedName name="Print_Area_MI">[5]qorcamentodnerL1!#REF!</definedName>
    <definedName name="REFERENCIA_Descricao">IF(ISNUMBER(#REF!),OFFSET(INDIRECT(ORÇAMENTO_BancoRef),#REF!-1,3,1),#REF!)</definedName>
    <definedName name="_xlnm.Print_Titles" localSheetId="0">('PLANILHA ORÇAMENTARIA'!$A:$F,'PLANILHA ORÇAMENTARIA'!$1:$8)</definedName>
    <definedName name="UniformeMensageiro" localSheetId="0">#REF!</definedName>
    <definedName name="UniformeMensageiro">#REF!</definedName>
    <definedName name="UniformeMensageiros" localSheetId="0">#REF!</definedName>
    <definedName name="UniformeMensageiros">#REF!</definedName>
    <definedName name="UniformeRecepcionista" localSheetId="0">#REF!</definedName>
    <definedName name="UniformeRecepcionista">#REF!</definedName>
  </definedNames>
  <calcPr calcId="125725"/>
</workbook>
</file>

<file path=xl/calcChain.xml><?xml version="1.0" encoding="utf-8"?>
<calcChain xmlns="http://schemas.openxmlformats.org/spreadsheetml/2006/main">
  <c r="O9" i="1"/>
  <c r="E9" l="1"/>
  <c r="F9"/>
  <c r="F10" s="1"/>
  <c r="G10" l="1"/>
  <c r="G11" s="1"/>
</calcChain>
</file>

<file path=xl/sharedStrings.xml><?xml version="1.0" encoding="utf-8"?>
<sst xmlns="http://schemas.openxmlformats.org/spreadsheetml/2006/main" count="25" uniqueCount="25">
  <si>
    <t>PREFEITURA MUNICIPAL DE LAGOA SANTA</t>
  </si>
  <si>
    <t>Secretaria Municipal de  Desenvolvimento Urbano - Diretoria de Obras</t>
  </si>
  <si>
    <t>PLANILHA ORÇAMENTÁRIA DE CUSTOS</t>
  </si>
  <si>
    <t>CONTRATANTE: PREFEITURA MUNICIPAL DE LAGOA SANTA</t>
  </si>
  <si>
    <t>FOLHA Nº: 01</t>
  </si>
  <si>
    <t>LOCAL: MUNICIPIO DE LAGOA SANTA - MG</t>
  </si>
  <si>
    <t>ITEM</t>
  </si>
  <si>
    <t>DESCRIÇÃO</t>
  </si>
  <si>
    <t>UNIDADE</t>
  </si>
  <si>
    <t>QUANTIDADE</t>
  </si>
  <si>
    <t>PREÇO UNITÁRIO</t>
  </si>
  <si>
    <t>PREÇO TOTAL</t>
  </si>
  <si>
    <t>Média</t>
  </si>
  <si>
    <t xml:space="preserve">TOTAL GERAL </t>
  </si>
  <si>
    <t>Diórgenes de Souza Barbosa</t>
  </si>
  <si>
    <t>Diretor de Obras</t>
  </si>
  <si>
    <t>NOTA: Valores de referência oriundos da média dos orçamentos recebidos.</t>
  </si>
  <si>
    <t>OBRA: REMONTAGEM DE GALPÃO</t>
  </si>
  <si>
    <t>Contratação de empresa especializada para realização da remontagem de galpão existente, incluindo telhas e estruturas metálicas, na Garagem Municipal de Lagoa Santa, com fornecimento de materiais, mão de obra e equipamentos necessários.</t>
  </si>
  <si>
    <t>SV</t>
  </si>
  <si>
    <t>AD BRASIL</t>
  </si>
  <si>
    <t>GRUPO VITORIA</t>
  </si>
  <si>
    <t>CONSPLATOL</t>
  </si>
  <si>
    <t xml:space="preserve">MÊS DE REFERÊNCIA:  AGOSTO/2023                          </t>
  </si>
  <si>
    <t>Lagoa Santa, 04 de agosto de 2023.</t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</si>
</sst>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64" formatCode="_(&quot;R$ &quot;* #,##0.00_);_(&quot;R$ &quot;* \(#,##0.00\);_(&quot;R$ &quot;* \-??_);_(@_)"/>
    <numFmt numFmtId="165" formatCode="_(* #,##0.00_);_(* \(#,##0.00\);_(* \-??_);_(@_)"/>
    <numFmt numFmtId="166" formatCode="#."/>
    <numFmt numFmtId="167" formatCode="_-&quot;R$ &quot;* #,##0.00_-;&quot;-R$ &quot;* #,##0.00_-;_-&quot;R$ &quot;* \-??_-;_-@_-"/>
    <numFmt numFmtId="168" formatCode="_(&quot;R$&quot;* #,##0.00_);_(&quot;R$&quot;* \(#,##0.00\);_(&quot;R$&quot;* \-??_);_(@_)"/>
    <numFmt numFmtId="169" formatCode="_(\$* #,##0.00_);_(\$* \(#,##0.00\);_(\$* \-??_);_(@_)"/>
    <numFmt numFmtId="170" formatCode="_-[$R$-416]* #,##0.00_-;\-[$R$-416]* #,##0.00_-;_-[$R$-416]* \-??_-;_-@_-"/>
    <numFmt numFmtId="171" formatCode="_-* #,##0.00_-;\-* #,##0.00_-;_-* \-??_-;_-@_-"/>
  </numFmts>
  <fonts count="58"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22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4"/>
      <name val="Calibri"/>
      <family val="2"/>
    </font>
    <font>
      <sz val="12"/>
      <name val="Calibri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6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b/>
      <sz val="10"/>
      <color indexed="8"/>
      <name val="Arial"/>
      <family val="2"/>
    </font>
    <font>
      <sz val="11"/>
      <color indexed="20"/>
      <name val="Calibri"/>
      <family val="2"/>
    </font>
    <font>
      <sz val="10"/>
      <color indexed="16"/>
      <name val="Arial"/>
      <family val="2"/>
    </font>
    <font>
      <sz val="11"/>
      <color indexed="17"/>
      <name val="Calibri"/>
      <family val="2"/>
    </font>
    <font>
      <sz val="10"/>
      <color indexed="58"/>
      <name val="Arial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sz val="11"/>
      <color indexed="52"/>
      <name val="Calibri"/>
      <family val="2"/>
    </font>
    <font>
      <sz val="1"/>
      <color indexed="16"/>
      <name val="Courier New"/>
      <family val="3"/>
    </font>
    <font>
      <sz val="11"/>
      <color indexed="62"/>
      <name val="Calibri"/>
      <family val="2"/>
    </font>
    <font>
      <b/>
      <sz val="10"/>
      <color indexed="9"/>
      <name val="Arial"/>
      <family val="2"/>
    </font>
    <font>
      <i/>
      <sz val="11"/>
      <color indexed="23"/>
      <name val="Calibri"/>
      <family val="2"/>
    </font>
    <font>
      <i/>
      <sz val="10"/>
      <color indexed="23"/>
      <name val="Arial"/>
      <family val="2"/>
    </font>
    <font>
      <b/>
      <sz val="15"/>
      <color indexed="56"/>
      <name val="Calibri"/>
      <family val="2"/>
    </font>
    <font>
      <sz val="18"/>
      <color indexed="8"/>
      <name val="Arial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24"/>
      <color indexed="8"/>
      <name val="Arial"/>
      <family val="2"/>
    </font>
    <font>
      <u/>
      <sz val="11"/>
      <color indexed="12"/>
      <name val="Calibri"/>
      <family val="2"/>
    </font>
    <font>
      <sz val="11"/>
      <color indexed="60"/>
      <name val="Calibri"/>
      <family val="2"/>
    </font>
    <font>
      <sz val="10"/>
      <color indexed="19"/>
      <name val="Arial"/>
      <family val="2"/>
    </font>
    <font>
      <sz val="10"/>
      <name val="Arial"/>
      <family val="2"/>
      <charset val="1"/>
    </font>
    <font>
      <sz val="11"/>
      <color indexed="8"/>
      <name val="Arial"/>
      <family val="2"/>
    </font>
    <font>
      <sz val="8"/>
      <name val="Arial"/>
      <family val="2"/>
    </font>
    <font>
      <sz val="10"/>
      <color indexed="63"/>
      <name val="Arial"/>
      <family val="2"/>
    </font>
    <font>
      <b/>
      <sz val="11"/>
      <color indexed="63"/>
      <name val="Calibri"/>
      <family val="2"/>
    </font>
    <font>
      <sz val="1"/>
      <color indexed="18"/>
      <name val="Courier New"/>
      <family val="3"/>
    </font>
    <font>
      <sz val="10"/>
      <name val="Mangal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8"/>
      <color indexed="56"/>
      <name val="Calibri Light"/>
      <family val="2"/>
    </font>
    <font>
      <b/>
      <sz val="1"/>
      <color indexed="16"/>
      <name val="Courier New"/>
      <family val="3"/>
    </font>
    <font>
      <b/>
      <sz val="11"/>
      <color indexed="8"/>
      <name val="Calibri"/>
      <family val="2"/>
    </font>
    <font>
      <sz val="12"/>
      <name val="Calibri"/>
      <family val="2"/>
      <scheme val="minor"/>
    </font>
    <font>
      <b/>
      <sz val="12"/>
      <color indexed="9"/>
      <name val="Calibri"/>
      <family val="2"/>
    </font>
    <font>
      <b/>
      <sz val="12"/>
      <color theme="0"/>
      <name val="Calibri"/>
      <family val="2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48"/>
        <bgColor indexed="2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54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4"/>
        <bgColor indexed="48"/>
      </patternFill>
    </fill>
    <fill>
      <patternFill patternType="solid">
        <fgColor indexed="55"/>
        <bgColor indexed="23"/>
      </patternFill>
    </fill>
    <fill>
      <patternFill patternType="solid">
        <fgColor indexed="16"/>
        <bgColor indexed="37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70C0"/>
        <bgColor indexed="30"/>
      </patternFill>
    </fill>
  </fills>
  <borders count="36">
    <border>
      <left/>
      <right/>
      <top/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medium">
        <color indexed="8"/>
      </bottom>
      <diagonal/>
    </border>
  </borders>
  <cellStyleXfs count="525">
    <xf numFmtId="0" fontId="0" fillId="0" borderId="0"/>
    <xf numFmtId="164" fontId="3" fillId="0" borderId="0" applyFill="0" applyBorder="0" applyAlignment="0" applyProtection="0"/>
    <xf numFmtId="0" fontId="1" fillId="0" borderId="0"/>
    <xf numFmtId="0" fontId="3" fillId="0" borderId="0"/>
    <xf numFmtId="0" fontId="3" fillId="0" borderId="0"/>
    <xf numFmtId="165" fontId="3" fillId="0" borderId="0" applyFill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6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19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3" fillId="26" borderId="0" applyNumberFormat="0" applyBorder="0" applyAlignment="0" applyProtection="0"/>
    <xf numFmtId="0" fontId="22" fillId="7" borderId="0" applyNumberFormat="0" applyBorder="0" applyAlignment="0" applyProtection="0"/>
    <xf numFmtId="0" fontId="23" fillId="26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6" fillId="5" borderId="22" applyNumberFormat="0" applyAlignment="0" applyProtection="0"/>
    <xf numFmtId="0" fontId="27" fillId="0" borderId="0"/>
    <xf numFmtId="0" fontId="27" fillId="0" borderId="0"/>
    <xf numFmtId="0" fontId="27" fillId="0" borderId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28" fillId="0" borderId="24" applyNumberFormat="0" applyFill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0" fontId="10" fillId="27" borderId="23" applyNumberFormat="0" applyAlignment="0" applyProtection="0"/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18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19" fillId="25" borderId="0" applyNumberFormat="0" applyBorder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1" fillId="28" borderId="0" applyNumberFormat="0" applyBorder="0" applyAlignment="0" applyProtection="0"/>
    <xf numFmtId="0" fontId="31" fillId="28" borderId="0" applyNumberFormat="0" applyBorder="0" applyAlignment="0" applyProtection="0"/>
    <xf numFmtId="0" fontId="32" fillId="0" borderId="0" applyNumberFormat="0" applyFill="0" applyBorder="0" applyAlignment="0" applyProtection="0"/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30" fillId="11" borderId="22" applyNumberFormat="0" applyAlignment="0" applyProtection="0"/>
    <xf numFmtId="0" fontId="28" fillId="0" borderId="24" applyNumberFormat="0" applyFill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>
      <protection locked="0"/>
    </xf>
    <xf numFmtId="164" fontId="3" fillId="0" borderId="0" applyFill="0" applyBorder="0" applyAlignment="0" applyProtection="0"/>
    <xf numFmtId="168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167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8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168" fontId="3" fillId="0" borderId="0" applyFill="0" applyBorder="0" applyAlignment="0" applyProtection="0"/>
    <xf numFmtId="167" fontId="3" fillId="0" borderId="0" applyFill="0" applyBorder="0" applyAlignment="0" applyProtection="0"/>
    <xf numFmtId="168" fontId="3" fillId="0" borderId="0" applyFill="0" applyBorder="0" applyAlignment="0" applyProtection="0"/>
    <xf numFmtId="169" fontId="3" fillId="0" borderId="0" applyFill="0" applyBorder="0" applyAlignment="0" applyProtection="0"/>
    <xf numFmtId="164" fontId="3" fillId="0" borderId="0" applyFill="0" applyBorder="0" applyAlignment="0" applyProtection="0"/>
    <xf numFmtId="167" fontId="3" fillId="0" borderId="0" applyFill="0" applyBorder="0" applyAlignment="0">
      <protection locked="0"/>
    </xf>
    <xf numFmtId="164" fontId="3" fillId="0" borderId="0" applyFill="0" applyBorder="0" applyAlignment="0" applyProtection="0"/>
    <xf numFmtId="167" fontId="3" fillId="0" borderId="0" applyFill="0" applyBorder="0" applyAlignment="0" applyProtection="0"/>
    <xf numFmtId="167" fontId="3" fillId="0" borderId="0" applyFill="0" applyBorder="0" applyAlignment="0">
      <protection locked="0"/>
    </xf>
    <xf numFmtId="167" fontId="3" fillId="0" borderId="0" applyFill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1" fillId="30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0" borderId="0" applyNumberFormat="0" applyBorder="0" applyAlignment="0" applyProtection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170" fontId="9" fillId="0" borderId="0"/>
    <xf numFmtId="0" fontId="9" fillId="0" borderId="0"/>
    <xf numFmtId="0" fontId="9" fillId="0" borderId="0"/>
    <xf numFmtId="0" fontId="3" fillId="0" borderId="0"/>
    <xf numFmtId="0" fontId="3" fillId="0" borderId="0"/>
    <xf numFmtId="0" fontId="43" fillId="0" borderId="0"/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3" fillId="0" borderId="0"/>
    <xf numFmtId="0" fontId="3" fillId="0" borderId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45" fillId="30" borderId="22" applyNumberFormat="0" applyAlignment="0" applyProtection="0"/>
    <xf numFmtId="0" fontId="45" fillId="30" borderId="22" applyNumberFormat="0" applyAlignment="0" applyProtection="0"/>
    <xf numFmtId="0" fontId="3" fillId="30" borderId="28" applyNumberFormat="0" applyAlignment="0" applyProtection="0"/>
    <xf numFmtId="0" fontId="3" fillId="30" borderId="28" applyNumberFormat="0" applyAlignment="0" applyProtection="0"/>
    <xf numFmtId="0" fontId="45" fillId="30" borderId="22" applyNumberFormat="0" applyAlignment="0" applyProtection="0"/>
    <xf numFmtId="0" fontId="45" fillId="30" borderId="22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166" fontId="29" fillId="0" borderId="0">
      <protection locked="0"/>
    </xf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>
      <protection locked="0"/>
    </xf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9" fontId="3" fillId="0" borderId="0" applyFill="0" applyBorder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0" fontId="46" fillId="5" borderId="29" applyNumberFormat="0" applyAlignment="0" applyProtection="0"/>
    <xf numFmtId="166" fontId="47" fillId="0" borderId="0">
      <protection locked="0"/>
    </xf>
    <xf numFmtId="166" fontId="47" fillId="0" borderId="0">
      <protection locked="0"/>
    </xf>
    <xf numFmtId="166" fontId="47" fillId="0" borderId="0">
      <protection locked="0"/>
    </xf>
    <xf numFmtId="166" fontId="47" fillId="0" borderId="0">
      <protection locked="0"/>
    </xf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165" fontId="48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0" fontId="3" fillId="0" borderId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48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30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4" fillId="0" borderId="25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6" fillId="0" borderId="26" applyNumberFormat="0" applyFill="0" applyAlignment="0" applyProtection="0"/>
    <xf numFmtId="0" fontId="37" fillId="0" borderId="27" applyNumberFormat="0" applyFill="0" applyAlignment="0" applyProtection="0"/>
    <xf numFmtId="0" fontId="37" fillId="0" borderId="27" applyNumberFormat="0" applyFill="0" applyAlignment="0" applyProtection="0"/>
    <xf numFmtId="0" fontId="37" fillId="0" borderId="27" applyNumberFormat="0" applyFill="0" applyAlignment="0" applyProtection="0"/>
    <xf numFmtId="0" fontId="37" fillId="0" borderId="27" applyNumberFormat="0" applyFill="0" applyAlignment="0" applyProtection="0"/>
    <xf numFmtId="0" fontId="37" fillId="0" borderId="27" applyNumberFormat="0" applyFill="0" applyAlignment="0" applyProtection="0"/>
    <xf numFmtId="0" fontId="37" fillId="0" borderId="27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166" fontId="53" fillId="0" borderId="0">
      <protection locked="0"/>
    </xf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0" fontId="54" fillId="0" borderId="31" applyNumberFormat="0" applyFill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71" fontId="48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165" fontId="42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65" fontId="3" fillId="0" borderId="0" applyFill="0" applyBorder="0" applyAlignment="0" applyProtection="0"/>
    <xf numFmtId="171" fontId="3" fillId="0" borderId="0" applyFill="0" applyBorder="0" applyAlignment="0" applyProtection="0"/>
    <xf numFmtId="171" fontId="3" fillId="0" borderId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wrapText="1"/>
    </xf>
    <xf numFmtId="164" fontId="3" fillId="0" borderId="0" xfId="1" applyFont="1" applyFill="1" applyBorder="1" applyAlignment="1" applyProtection="1">
      <alignment vertical="center" wrapText="1"/>
    </xf>
    <xf numFmtId="164" fontId="3" fillId="0" borderId="0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164" fontId="4" fillId="0" borderId="0" xfId="0" applyNumberFormat="1" applyFont="1" applyBorder="1" applyAlignment="1">
      <alignment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4" fontId="3" fillId="0" borderId="0" xfId="1" applyAlignment="1">
      <alignment horizontal="center" vertical="center" wrapText="1"/>
    </xf>
    <xf numFmtId="164" fontId="3" fillId="0" borderId="0" xfId="1" applyFill="1" applyBorder="1" applyAlignment="1" applyProtection="1">
      <alignment horizontal="center" vertical="center" wrapText="1"/>
    </xf>
    <xf numFmtId="164" fontId="3" fillId="0" borderId="0" xfId="1" applyFill="1" applyBorder="1" applyAlignment="1">
      <alignment horizontal="center" vertical="center" wrapText="1"/>
    </xf>
    <xf numFmtId="43" fontId="4" fillId="0" borderId="0" xfId="0" applyNumberFormat="1" applyFont="1" applyAlignment="1">
      <alignment wrapText="1"/>
    </xf>
    <xf numFmtId="4" fontId="4" fillId="0" borderId="0" xfId="0" applyNumberFormat="1" applyFont="1" applyBorder="1" applyAlignment="1">
      <alignment wrapText="1"/>
    </xf>
    <xf numFmtId="49" fontId="12" fillId="0" borderId="2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49" fontId="17" fillId="0" borderId="21" xfId="0" applyNumberFormat="1" applyFont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1" xfId="0" applyFont="1" applyBorder="1" applyAlignment="1">
      <alignment vertical="center" wrapText="1"/>
    </xf>
    <xf numFmtId="49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9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center" wrapText="1"/>
    </xf>
    <xf numFmtId="49" fontId="4" fillId="0" borderId="0" xfId="0" applyNumberFormat="1" applyFont="1" applyAlignment="1">
      <alignment wrapText="1"/>
    </xf>
    <xf numFmtId="0" fontId="4" fillId="0" borderId="0" xfId="0" applyFont="1" applyAlignment="1">
      <alignment horizontal="center" wrapText="1"/>
    </xf>
    <xf numFmtId="164" fontId="18" fillId="0" borderId="0" xfId="1" applyFont="1" applyFill="1" applyBorder="1" applyAlignment="1" applyProtection="1">
      <alignment horizontal="center" wrapText="1"/>
    </xf>
    <xf numFmtId="164" fontId="8" fillId="5" borderId="0" xfId="1" applyFont="1" applyFill="1" applyBorder="1" applyAlignment="1" applyProtection="1">
      <alignment horizontal="center" wrapText="1"/>
    </xf>
    <xf numFmtId="164" fontId="3" fillId="0" borderId="0" xfId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0" fillId="0" borderId="0" xfId="1" applyFont="1" applyFill="1" applyBorder="1" applyAlignment="1" applyProtection="1">
      <alignment horizontal="center" vertical="center" wrapText="1"/>
    </xf>
    <xf numFmtId="0" fontId="6" fillId="0" borderId="16" xfId="4" applyFont="1" applyFill="1" applyBorder="1" applyAlignment="1">
      <alignment horizontal="left" vertical="center" wrapText="1"/>
    </xf>
    <xf numFmtId="0" fontId="6" fillId="0" borderId="16" xfId="4" applyFont="1" applyFill="1" applyBorder="1" applyAlignment="1">
      <alignment horizontal="center" vertical="center" wrapText="1"/>
    </xf>
    <xf numFmtId="4" fontId="6" fillId="0" borderId="16" xfId="5" applyNumberFormat="1" applyFont="1" applyFill="1" applyBorder="1" applyAlignment="1" applyProtection="1">
      <alignment horizontal="center" vertical="center" wrapText="1"/>
    </xf>
    <xf numFmtId="164" fontId="55" fillId="0" borderId="16" xfId="1" applyFont="1" applyFill="1" applyBorder="1" applyAlignment="1" applyProtection="1">
      <alignment horizontal="center" vertical="center" wrapText="1"/>
    </xf>
    <xf numFmtId="0" fontId="6" fillId="0" borderId="15" xfId="3" applyNumberFormat="1" applyFont="1" applyFill="1" applyBorder="1" applyAlignment="1">
      <alignment horizontal="center" vertical="center" wrapText="1"/>
    </xf>
    <xf numFmtId="164" fontId="57" fillId="4" borderId="18" xfId="1" applyFont="1" applyFill="1" applyBorder="1" applyAlignment="1">
      <alignment horizontal="right" vertical="center" wrapText="1"/>
    </xf>
    <xf numFmtId="0" fontId="12" fillId="0" borderId="19" xfId="0" applyFont="1" applyBorder="1" applyAlignment="1">
      <alignment horizontal="center" wrapText="1"/>
    </xf>
    <xf numFmtId="0" fontId="15" fillId="0" borderId="19" xfId="0" applyFont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right" vertical="center" wrapText="1"/>
    </xf>
    <xf numFmtId="0" fontId="14" fillId="0" borderId="19" xfId="0" applyFont="1" applyBorder="1" applyAlignment="1">
      <alignment horizontal="left" vertical="center" wrapText="1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34" xfId="0" applyNumberFormat="1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35" xfId="0" applyFont="1" applyFill="1" applyBorder="1" applyAlignment="1">
      <alignment horizontal="left" vertical="center" wrapText="1"/>
    </xf>
    <xf numFmtId="49" fontId="56" fillId="4" borderId="16" xfId="5" applyNumberFormat="1" applyFont="1" applyFill="1" applyBorder="1" applyAlignment="1" applyProtection="1">
      <alignment horizontal="right" vertical="center" wrapText="1"/>
    </xf>
    <xf numFmtId="49" fontId="56" fillId="4" borderId="17" xfId="5" applyNumberFormat="1" applyFont="1" applyFill="1" applyBorder="1" applyAlignment="1" applyProtection="1">
      <alignment horizontal="right" vertical="center" wrapText="1"/>
    </xf>
    <xf numFmtId="0" fontId="11" fillId="0" borderId="19" xfId="0" applyFont="1" applyBorder="1" applyAlignment="1">
      <alignment horizontal="left" vertical="center" wrapText="1"/>
    </xf>
    <xf numFmtId="11" fontId="2" fillId="2" borderId="1" xfId="2" applyNumberFormat="1" applyFont="1" applyFill="1" applyBorder="1" applyAlignment="1">
      <alignment horizontal="center" vertical="center" shrinkToFit="1"/>
    </xf>
    <xf numFmtId="11" fontId="5" fillId="2" borderId="0" xfId="2" applyNumberFormat="1" applyFont="1" applyFill="1" applyBorder="1" applyAlignment="1">
      <alignment horizontal="center" vertical="center" shrinkToFit="1"/>
    </xf>
    <xf numFmtId="11" fontId="6" fillId="2" borderId="0" xfId="2" applyNumberFormat="1" applyFont="1" applyFill="1" applyBorder="1" applyAlignment="1">
      <alignment horizontal="center" vertical="center" shrinkToFit="1"/>
    </xf>
    <xf numFmtId="0" fontId="7" fillId="31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3" xfId="0" applyFont="1" applyFill="1" applyBorder="1" applyAlignment="1">
      <alignment horizontal="left" vertical="center" wrapText="1"/>
    </xf>
    <xf numFmtId="0" fontId="8" fillId="0" borderId="3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</cellXfs>
  <cellStyles count="525">
    <cellStyle name="20% - Accent1" xfId="6"/>
    <cellStyle name="20% - Accent1 2" xfId="7"/>
    <cellStyle name="20% - Accent1_PASSEIO ORLA - SINAPI - R3" xfId="8"/>
    <cellStyle name="20% - Accent2" xfId="9"/>
    <cellStyle name="20% - Accent2 2" xfId="10"/>
    <cellStyle name="20% - Accent2_PASSEIO ORLA - SINAPI - R3" xfId="11"/>
    <cellStyle name="20% - Accent3" xfId="12"/>
    <cellStyle name="20% - Accent3 2" xfId="13"/>
    <cellStyle name="20% - Accent3_PASSEIO ORLA - SINAPI - R3" xfId="14"/>
    <cellStyle name="20% - Accent4" xfId="15"/>
    <cellStyle name="20% - Accent4 2" xfId="16"/>
    <cellStyle name="20% - Accent4_PASSEIO ORLA - SINAPI - R3" xfId="17"/>
    <cellStyle name="20% - Accent5" xfId="18"/>
    <cellStyle name="20% - Accent5 2" xfId="19"/>
    <cellStyle name="20% - Accent5_PASSEIO ORLA - SINAPI - R3" xfId="20"/>
    <cellStyle name="20% - Accent6" xfId="21"/>
    <cellStyle name="20% - Accent6 2" xfId="22"/>
    <cellStyle name="20% - Accent6_PASSEIO ORLA - SINAPI - R3" xfId="23"/>
    <cellStyle name="20% - Ênfase1 2" xfId="24"/>
    <cellStyle name="20% - Ênfase1 2 2" xfId="25"/>
    <cellStyle name="20% - Ênfase1 2_ATA PASSEIOS" xfId="26"/>
    <cellStyle name="20% - Ênfase1 3" xfId="27"/>
    <cellStyle name="20% - Ênfase1 3 2" xfId="28"/>
    <cellStyle name="20% - Ênfase1 3_ATA PASSEIOS" xfId="29"/>
    <cellStyle name="20% - Ênfase2 2" xfId="30"/>
    <cellStyle name="20% - Ênfase2 2 2" xfId="31"/>
    <cellStyle name="20% - Ênfase2 2_ATA PASSEIOS" xfId="32"/>
    <cellStyle name="20% - Ênfase2 3" xfId="33"/>
    <cellStyle name="20% - Ênfase2 3 2" xfId="34"/>
    <cellStyle name="20% - Ênfase2 3_ATA PASSEIOS" xfId="35"/>
    <cellStyle name="20% - Ênfase3 2" xfId="36"/>
    <cellStyle name="20% - Ênfase3 2 2" xfId="37"/>
    <cellStyle name="20% - Ênfase3 2_ATA PASSEIOS" xfId="38"/>
    <cellStyle name="20% - Ênfase3 3" xfId="39"/>
    <cellStyle name="20% - Ênfase3 3 2" xfId="40"/>
    <cellStyle name="20% - Ênfase3 3_ATA PASSEIOS" xfId="41"/>
    <cellStyle name="20% - Ênfase4 2" xfId="42"/>
    <cellStyle name="20% - Ênfase4 2 2" xfId="43"/>
    <cellStyle name="20% - Ênfase4 2_ATA PASSEIOS" xfId="44"/>
    <cellStyle name="20% - Ênfase4 3" xfId="45"/>
    <cellStyle name="20% - Ênfase4 3 2" xfId="46"/>
    <cellStyle name="20% - Ênfase4 3_ATA PASSEIOS" xfId="47"/>
    <cellStyle name="20% - Ênfase5 2" xfId="48"/>
    <cellStyle name="20% - Ênfase5 2 2" xfId="49"/>
    <cellStyle name="20% - Ênfase5 2_ATA PASSEIOS" xfId="50"/>
    <cellStyle name="20% - Ênfase5 3" xfId="51"/>
    <cellStyle name="20% - Ênfase5 3 2" xfId="52"/>
    <cellStyle name="20% - Ênfase5 3_ATA PASSEIOS" xfId="53"/>
    <cellStyle name="20% - Ênfase6 2" xfId="54"/>
    <cellStyle name="20% - Ênfase6 2 2" xfId="55"/>
    <cellStyle name="20% - Ênfase6 2_ATA PASSEIOS" xfId="56"/>
    <cellStyle name="20% - Ênfase6 3" xfId="57"/>
    <cellStyle name="20% - Ênfase6 3 2" xfId="58"/>
    <cellStyle name="20% - Ênfase6 3_ATA PASSEIOS" xfId="59"/>
    <cellStyle name="40% - Accent1" xfId="60"/>
    <cellStyle name="40% - Accent1 2" xfId="61"/>
    <cellStyle name="40% - Accent1_PASSEIO ORLA - SINAPI - R3" xfId="62"/>
    <cellStyle name="40% - Accent2" xfId="63"/>
    <cellStyle name="40% - Accent2 2" xfId="64"/>
    <cellStyle name="40% - Accent2_PASSEIO ORLA - SINAPI - R3" xfId="65"/>
    <cellStyle name="40% - Accent3" xfId="66"/>
    <cellStyle name="40% - Accent3 2" xfId="67"/>
    <cellStyle name="40% - Accent3_PASSEIO ORLA - SINAPI - R3" xfId="68"/>
    <cellStyle name="40% - Accent4" xfId="69"/>
    <cellStyle name="40% - Accent4 2" xfId="70"/>
    <cellStyle name="40% - Accent4_PASSEIO ORLA - SINAPI - R3" xfId="71"/>
    <cellStyle name="40% - Accent5" xfId="72"/>
    <cellStyle name="40% - Accent5 2" xfId="73"/>
    <cellStyle name="40% - Accent5_PASSEIO ORLA - SINAPI - R3" xfId="74"/>
    <cellStyle name="40% - Accent6" xfId="75"/>
    <cellStyle name="40% - Accent6 2" xfId="76"/>
    <cellStyle name="40% - Accent6_PASSEIO ORLA - SINAPI - R3" xfId="77"/>
    <cellStyle name="40% - Ênfase1 2" xfId="78"/>
    <cellStyle name="40% - Ênfase1 2 2" xfId="79"/>
    <cellStyle name="40% - Ênfase1 2_ATA PASSEIOS" xfId="80"/>
    <cellStyle name="40% - Ênfase1 3" xfId="81"/>
    <cellStyle name="40% - Ênfase1 3 2" xfId="82"/>
    <cellStyle name="40% - Ênfase1 3_ATA PASSEIOS" xfId="83"/>
    <cellStyle name="40% - Ênfase2 2" xfId="84"/>
    <cellStyle name="40% - Ênfase2 2 2" xfId="85"/>
    <cellStyle name="40% - Ênfase2 2_ATA PASSEIOS" xfId="86"/>
    <cellStyle name="40% - Ênfase2 3" xfId="87"/>
    <cellStyle name="40% - Ênfase2 3 2" xfId="88"/>
    <cellStyle name="40% - Ênfase2 3_ATA PASSEIOS" xfId="89"/>
    <cellStyle name="40% - Ênfase3 2" xfId="90"/>
    <cellStyle name="40% - Ênfase3 2 2" xfId="91"/>
    <cellStyle name="40% - Ênfase3 2_ATA PASSEIOS" xfId="92"/>
    <cellStyle name="40% - Ênfase3 3" xfId="93"/>
    <cellStyle name="40% - Ênfase3 3 2" xfId="94"/>
    <cellStyle name="40% - Ênfase3 3_ATA PASSEIOS" xfId="95"/>
    <cellStyle name="40% - Ênfase4 2" xfId="96"/>
    <cellStyle name="40% - Ênfase4 2 2" xfId="97"/>
    <cellStyle name="40% - Ênfase4 2_ATA PASSEIOS" xfId="98"/>
    <cellStyle name="40% - Ênfase4 3" xfId="99"/>
    <cellStyle name="40% - Ênfase4 3 2" xfId="100"/>
    <cellStyle name="40% - Ênfase4 3_ATA PASSEIOS" xfId="101"/>
    <cellStyle name="40% - Ênfase5 2" xfId="102"/>
    <cellStyle name="40% - Ênfase5 2 2" xfId="103"/>
    <cellStyle name="40% - Ênfase5 2_ATA PASSEIOS" xfId="104"/>
    <cellStyle name="40% - Ênfase5 3" xfId="105"/>
    <cellStyle name="40% - Ênfase5 3 2" xfId="106"/>
    <cellStyle name="40% - Ênfase5 3_ATA PASSEIOS" xfId="107"/>
    <cellStyle name="40% - Ênfase6 2" xfId="108"/>
    <cellStyle name="40% - Ênfase6 2 2" xfId="109"/>
    <cellStyle name="40% - Ênfase6 2_ATA PASSEIOS" xfId="110"/>
    <cellStyle name="40% - Ênfase6 3" xfId="111"/>
    <cellStyle name="40% - Ênfase6 3 2" xfId="112"/>
    <cellStyle name="40% - Ênfase6 3_ATA PASSEIOS" xfId="113"/>
    <cellStyle name="60% - Accent1" xfId="114"/>
    <cellStyle name="60% - Accent1 2" xfId="115"/>
    <cellStyle name="60% - Accent1_PLANILHA LICITAÇÃO - R5" xfId="116"/>
    <cellStyle name="60% - Accent2" xfId="117"/>
    <cellStyle name="60% - Accent2 2" xfId="118"/>
    <cellStyle name="60% - Accent2_PLANILHA LICITAÇÃO - R5" xfId="119"/>
    <cellStyle name="60% - Accent3" xfId="120"/>
    <cellStyle name="60% - Accent3 2" xfId="121"/>
    <cellStyle name="60% - Accent3_PLANILHA LICITAÇÃO - R5" xfId="122"/>
    <cellStyle name="60% - Accent4" xfId="123"/>
    <cellStyle name="60% - Accent4 2" xfId="124"/>
    <cellStyle name="60% - Accent4_PLANILHA LICITAÇÃO - R5" xfId="125"/>
    <cellStyle name="60% - Accent5" xfId="126"/>
    <cellStyle name="60% - Accent5 2" xfId="127"/>
    <cellStyle name="60% - Accent5_PLANILHA LICITAÇÃO - R5" xfId="128"/>
    <cellStyle name="60% - Accent6" xfId="129"/>
    <cellStyle name="60% - Accent6 2" xfId="130"/>
    <cellStyle name="60% - Accent6_PLANILHA LICITAÇÃO - R5" xfId="131"/>
    <cellStyle name="60% - Ênfase1 2" xfId="132"/>
    <cellStyle name="60% - Ênfase1 2 2" xfId="133"/>
    <cellStyle name="60% - Ênfase1 3" xfId="134"/>
    <cellStyle name="60% - Ênfase1 3 2" xfId="135"/>
    <cellStyle name="60% - Ênfase2 2" xfId="136"/>
    <cellStyle name="60% - Ênfase2 2 2" xfId="137"/>
    <cellStyle name="60% - Ênfase2 3" xfId="138"/>
    <cellStyle name="60% - Ênfase2 3 2" xfId="139"/>
    <cellStyle name="60% - Ênfase3 2" xfId="140"/>
    <cellStyle name="60% - Ênfase3 2 2" xfId="141"/>
    <cellStyle name="60% - Ênfase3 3" xfId="142"/>
    <cellStyle name="60% - Ênfase3 3 2" xfId="143"/>
    <cellStyle name="60% - Ênfase4 2" xfId="144"/>
    <cellStyle name="60% - Ênfase4 2 2" xfId="145"/>
    <cellStyle name="60% - Ênfase4 3" xfId="146"/>
    <cellStyle name="60% - Ênfase4 3 2" xfId="147"/>
    <cellStyle name="60% - Ênfase5 2" xfId="148"/>
    <cellStyle name="60% - Ênfase5 2 2" xfId="149"/>
    <cellStyle name="60% - Ênfase5 3" xfId="150"/>
    <cellStyle name="60% - Ênfase5 3 2" xfId="151"/>
    <cellStyle name="60% - Ênfase6 2" xfId="152"/>
    <cellStyle name="60% - Ênfase6 2 2" xfId="153"/>
    <cellStyle name="60% - Ênfase6 3" xfId="154"/>
    <cellStyle name="60% - Ênfase6 3 2" xfId="155"/>
    <cellStyle name="Accent 1 1" xfId="156"/>
    <cellStyle name="Accent 1 2" xfId="157"/>
    <cellStyle name="Accent 2 1" xfId="158"/>
    <cellStyle name="Accent 2 2" xfId="159"/>
    <cellStyle name="Accent 3 1" xfId="160"/>
    <cellStyle name="Accent 3 2" xfId="161"/>
    <cellStyle name="Accent 4" xfId="162"/>
    <cellStyle name="Accent 5" xfId="163"/>
    <cellStyle name="Accent_Planilha Orçamentária - Conde Dolabela - Gustavo Barbi" xfId="164"/>
    <cellStyle name="Accent1" xfId="165"/>
    <cellStyle name="Accent1 2" xfId="166"/>
    <cellStyle name="Accent1_PLANILHA LICITAÇÃO - R5" xfId="167"/>
    <cellStyle name="Accent2" xfId="168"/>
    <cellStyle name="Accent2 2" xfId="169"/>
    <cellStyle name="Accent2_PLANILHA LICITAÇÃO - R5" xfId="170"/>
    <cellStyle name="Accent3" xfId="171"/>
    <cellStyle name="Accent3 2" xfId="172"/>
    <cellStyle name="Accent3_PLANILHA LICITAÇÃO - R5" xfId="173"/>
    <cellStyle name="Accent4" xfId="174"/>
    <cellStyle name="Accent4 2" xfId="175"/>
    <cellStyle name="Accent4_PLANILHA LICITAÇÃO - R5" xfId="176"/>
    <cellStyle name="Accent5" xfId="177"/>
    <cellStyle name="Accent5 2" xfId="178"/>
    <cellStyle name="Accent5_PLANILHA LICITAÇÃO - R5" xfId="179"/>
    <cellStyle name="Accent6" xfId="180"/>
    <cellStyle name="Accent6 2" xfId="181"/>
    <cellStyle name="Accent6_PLANILHA LICITAÇÃO - R5" xfId="182"/>
    <cellStyle name="Bad 1" xfId="183"/>
    <cellStyle name="Bad 2" xfId="184"/>
    <cellStyle name="Bad 2 2" xfId="185"/>
    <cellStyle name="Bad 3" xfId="186"/>
    <cellStyle name="Bad_PLANILHA LICITAÇÃO - R5" xfId="187"/>
    <cellStyle name="Bom 2" xfId="188"/>
    <cellStyle name="Bom 2 2" xfId="189"/>
    <cellStyle name="Bom 3" xfId="190"/>
    <cellStyle name="Bom 3 2" xfId="191"/>
    <cellStyle name="Bom 4" xfId="192"/>
    <cellStyle name="Calculation" xfId="193"/>
    <cellStyle name="Calculation 2" xfId="194"/>
    <cellStyle name="Calculation_PLANILHA LICITAÇÃO - R5" xfId="195"/>
    <cellStyle name="Cálculo 2" xfId="196"/>
    <cellStyle name="Cálculo 2 2" xfId="197"/>
    <cellStyle name="Cálculo 2_PLANILHA CONSILL LICITAÇÃO" xfId="198"/>
    <cellStyle name="Cálculo 3" xfId="199"/>
    <cellStyle name="Cálculo 3 2" xfId="200"/>
    <cellStyle name="Cálculo 3_PLANILHA CONSILL LICITAÇÃO" xfId="201"/>
    <cellStyle name="Cancel" xfId="202"/>
    <cellStyle name="Cancel 2" xfId="203"/>
    <cellStyle name="Cancel 3" xfId="204"/>
    <cellStyle name="Célula de Verificação 2" xfId="205"/>
    <cellStyle name="Célula de Verificação 2 2" xfId="206"/>
    <cellStyle name="Célula de Verificação 2_PLANILHA CONSILL LICITAÇÃO" xfId="207"/>
    <cellStyle name="Célula de Verificação 3" xfId="208"/>
    <cellStyle name="Célula de Verificação 3 2" xfId="209"/>
    <cellStyle name="Célula de Verificação 3_PLANILHA CONSILL LICITAÇÃO" xfId="210"/>
    <cellStyle name="Célula Vinculada 2" xfId="211"/>
    <cellStyle name="Célula Vinculada 2 2" xfId="212"/>
    <cellStyle name="Célula Vinculada 2_PLANILHA CONSILL LICITAÇÃO" xfId="213"/>
    <cellStyle name="Célula Vinculada 3" xfId="214"/>
    <cellStyle name="Célula Vinculada 3 2" xfId="215"/>
    <cellStyle name="Célula Vinculada 3_PLANILHA CONSILL LICITAÇÃO" xfId="216"/>
    <cellStyle name="Check Cell" xfId="217"/>
    <cellStyle name="Check Cell 2" xfId="218"/>
    <cellStyle name="Check Cell_PLANILHA LICITAÇÃO - R5" xfId="219"/>
    <cellStyle name="Data" xfId="220"/>
    <cellStyle name="Data 2" xfId="221"/>
    <cellStyle name="Data 2 2" xfId="222"/>
    <cellStyle name="Data_PLANILHA LICITAÇÃO - R5" xfId="223"/>
    <cellStyle name="Ênfase1 2" xfId="224"/>
    <cellStyle name="Ênfase1 2 2" xfId="225"/>
    <cellStyle name="Ênfase1 3" xfId="226"/>
    <cellStyle name="Ênfase1 3 2" xfId="227"/>
    <cellStyle name="Ênfase2 2" xfId="228"/>
    <cellStyle name="Ênfase2 2 2" xfId="229"/>
    <cellStyle name="Ênfase2 3" xfId="230"/>
    <cellStyle name="Ênfase2 3 2" xfId="231"/>
    <cellStyle name="Ênfase3 2" xfId="232"/>
    <cellStyle name="Ênfase3 2 2" xfId="233"/>
    <cellStyle name="Ênfase3 3" xfId="234"/>
    <cellStyle name="Ênfase3 3 2" xfId="235"/>
    <cellStyle name="Ênfase4 2" xfId="236"/>
    <cellStyle name="Ênfase4 2 2" xfId="237"/>
    <cellStyle name="Ênfase4 3" xfId="238"/>
    <cellStyle name="Ênfase4 3 2" xfId="239"/>
    <cellStyle name="Ênfase5 2" xfId="240"/>
    <cellStyle name="Ênfase5 2 2" xfId="241"/>
    <cellStyle name="Ênfase5 3" xfId="242"/>
    <cellStyle name="Ênfase5 3 2" xfId="243"/>
    <cellStyle name="Ênfase6 2" xfId="244"/>
    <cellStyle name="Ênfase6 2 2" xfId="245"/>
    <cellStyle name="Ênfase6 3" xfId="246"/>
    <cellStyle name="Ênfase6 3 2" xfId="247"/>
    <cellStyle name="Entrada 2" xfId="248"/>
    <cellStyle name="Entrada 2 2" xfId="249"/>
    <cellStyle name="Entrada 2_PLANILHA CONSILL LICITAÇÃO" xfId="250"/>
    <cellStyle name="Entrada 3" xfId="251"/>
    <cellStyle name="Entrada 3 2" xfId="252"/>
    <cellStyle name="Entrada 3_PLANILHA CONSILL LICITAÇÃO" xfId="253"/>
    <cellStyle name="Error 1" xfId="254"/>
    <cellStyle name="Error 2" xfId="255"/>
    <cellStyle name="Explanatory Text" xfId="256"/>
    <cellStyle name="Fixo" xfId="257"/>
    <cellStyle name="Fixo 2" xfId="258"/>
    <cellStyle name="Fixo 2 2" xfId="259"/>
    <cellStyle name="Fixo_PLANILHA LICITAÇÃO - R5" xfId="260"/>
    <cellStyle name="Footnote 1" xfId="261"/>
    <cellStyle name="Footnote 2" xfId="262"/>
    <cellStyle name="Good 1" xfId="263"/>
    <cellStyle name="Good 2" xfId="264"/>
    <cellStyle name="Good 2 2" xfId="265"/>
    <cellStyle name="Good_PLANILHA LICITAÇÃO - R5" xfId="266"/>
    <cellStyle name="Heading 1 1" xfId="267"/>
    <cellStyle name="Heading 1 2" xfId="268"/>
    <cellStyle name="Heading 1 2 2" xfId="269"/>
    <cellStyle name="Heading 1_PLANILHA LICITAÇÃO - R5" xfId="270"/>
    <cellStyle name="Heading 2 1" xfId="271"/>
    <cellStyle name="Heading 2 2" xfId="272"/>
    <cellStyle name="Heading 2 2 2" xfId="273"/>
    <cellStyle name="Heading 2_PLANILHA LICITAÇÃO - R5" xfId="274"/>
    <cellStyle name="Heading 3" xfId="275"/>
    <cellStyle name="Heading 4" xfId="276"/>
    <cellStyle name="Heading 5" xfId="277"/>
    <cellStyle name="Heading 6" xfId="278"/>
    <cellStyle name="Heading_Planilha Orçamentária - Conde Dolabela - Gustavo Barbi" xfId="279"/>
    <cellStyle name="Hiperlink 2" xfId="280"/>
    <cellStyle name="Incorreto 2" xfId="281"/>
    <cellStyle name="Incorreto 2 2" xfId="282"/>
    <cellStyle name="Incorreto 3" xfId="283"/>
    <cellStyle name="Incorreto 3 2" xfId="284"/>
    <cellStyle name="Input" xfId="285"/>
    <cellStyle name="Input 2" xfId="286"/>
    <cellStyle name="Input_PLANILHA LICITAÇÃO - R5" xfId="287"/>
    <cellStyle name="Linked Cell" xfId="288"/>
    <cellStyle name="Moeda" xfId="1" builtinId="4"/>
    <cellStyle name="Moeda 10" xfId="289"/>
    <cellStyle name="Moeda 11" xfId="290"/>
    <cellStyle name="Moeda 2" xfId="291"/>
    <cellStyle name="Moeda 2 2" xfId="292"/>
    <cellStyle name="Moeda 2 2 2" xfId="293"/>
    <cellStyle name="Moeda 2 2 2 2" xfId="294"/>
    <cellStyle name="Moeda 2 2 2 3" xfId="295"/>
    <cellStyle name="Moeda 2 2 3" xfId="296"/>
    <cellStyle name="Moeda 2 2 4" xfId="297"/>
    <cellStyle name="Moeda 2 2 5" xfId="298"/>
    <cellStyle name="Moeda 2 3" xfId="299"/>
    <cellStyle name="Moeda 2 4" xfId="300"/>
    <cellStyle name="Moeda 2_ÁLVARO JOSÉ DOS SANTOS" xfId="301"/>
    <cellStyle name="Moeda 3" xfId="302"/>
    <cellStyle name="Moeda 3 2" xfId="303"/>
    <cellStyle name="Moeda 3 2 2" xfId="304"/>
    <cellStyle name="Moeda 4" xfId="305"/>
    <cellStyle name="Moeda 4 2" xfId="306"/>
    <cellStyle name="Moeda 5" xfId="307"/>
    <cellStyle name="Moeda 5 2" xfId="308"/>
    <cellStyle name="Moeda 6" xfId="309"/>
    <cellStyle name="Moeda 6 2" xfId="310"/>
    <cellStyle name="Moeda 7" xfId="311"/>
    <cellStyle name="Moeda 7 2" xfId="312"/>
    <cellStyle name="Moeda 8" xfId="313"/>
    <cellStyle name="Moeda 9" xfId="314"/>
    <cellStyle name="Neutra 2" xfId="315"/>
    <cellStyle name="Neutra 2 2" xfId="316"/>
    <cellStyle name="Neutra 3" xfId="317"/>
    <cellStyle name="Neutra 3 2" xfId="318"/>
    <cellStyle name="Neutra 4" xfId="319"/>
    <cellStyle name="Neutral 1" xfId="320"/>
    <cellStyle name="Neutral 2" xfId="321"/>
    <cellStyle name="Neutral 2 2" xfId="322"/>
    <cellStyle name="Neutral_PLANILHA LICITAÇÃO - R5" xfId="323"/>
    <cellStyle name="Normal" xfId="0" builtinId="0"/>
    <cellStyle name="Normal 10" xfId="324"/>
    <cellStyle name="Normal 11" xfId="325"/>
    <cellStyle name="Normal 12" xfId="326"/>
    <cellStyle name="Normal 13" xfId="327"/>
    <cellStyle name="Normal 141" xfId="3"/>
    <cellStyle name="Normal 141 2" xfId="328"/>
    <cellStyle name="Normal 142" xfId="329"/>
    <cellStyle name="Normal 147" xfId="330"/>
    <cellStyle name="Normal 152" xfId="331"/>
    <cellStyle name="Normal 153" xfId="332"/>
    <cellStyle name="Normal 155" xfId="333"/>
    <cellStyle name="Normal 156" xfId="334"/>
    <cellStyle name="Normal 158" xfId="335"/>
    <cellStyle name="Normal 159" xfId="336"/>
    <cellStyle name="Normal 160" xfId="337"/>
    <cellStyle name="Normal 161" xfId="338"/>
    <cellStyle name="Normal 165" xfId="339"/>
    <cellStyle name="Normal 166" xfId="340"/>
    <cellStyle name="Normal 173" xfId="341"/>
    <cellStyle name="Normal 2" xfId="4"/>
    <cellStyle name="Normal 2 2" xfId="342"/>
    <cellStyle name="Normal 2 2 2" xfId="343"/>
    <cellStyle name="Normal 2 2 3" xfId="344"/>
    <cellStyle name="Normal 2 2 3 2" xfId="345"/>
    <cellStyle name="Normal 2 3" xfId="346"/>
    <cellStyle name="Normal 2 4" xfId="347"/>
    <cellStyle name="Normal 2_022-007-ORC-R2 - 19NOV2014" xfId="348"/>
    <cellStyle name="Normal 3" xfId="349"/>
    <cellStyle name="Normal 3 2" xfId="350"/>
    <cellStyle name="Normal 3 3" xfId="351"/>
    <cellStyle name="Normal 3_ASCAMARE 01-2016 -terraplanagem - 22.05.17" xfId="352"/>
    <cellStyle name="Normal 4" xfId="353"/>
    <cellStyle name="Normal 5" xfId="354"/>
    <cellStyle name="Normal 5 2" xfId="355"/>
    <cellStyle name="Normal 6" xfId="356"/>
    <cellStyle name="Normal 6 2" xfId="357"/>
    <cellStyle name="Normal 7" xfId="358"/>
    <cellStyle name="Normal 8" xfId="359"/>
    <cellStyle name="Normal 8 2" xfId="360"/>
    <cellStyle name="Normal 85" xfId="361"/>
    <cellStyle name="Normal 87" xfId="362"/>
    <cellStyle name="Normal 9" xfId="363"/>
    <cellStyle name="Normal_PLANILHA ADITIVO 01" xfId="2"/>
    <cellStyle name="Nota 2" xfId="364"/>
    <cellStyle name="Nota 2 2" xfId="365"/>
    <cellStyle name="Nota 2 2 2" xfId="366"/>
    <cellStyle name="Nota 2 2_PLANILHA LICITAÇÃO - R5" xfId="367"/>
    <cellStyle name="Nota 2 3" xfId="368"/>
    <cellStyle name="Nota 2 4" xfId="369"/>
    <cellStyle name="Nota 2_ÁLVARO JOSÉ DOS SANTOS" xfId="370"/>
    <cellStyle name="Nota 3" xfId="371"/>
    <cellStyle name="Nota 3 2" xfId="372"/>
    <cellStyle name="Nota 3 3" xfId="373"/>
    <cellStyle name="Nota 3_PLANILHA CONSILL LICITAÇÃO" xfId="374"/>
    <cellStyle name="Nota 4" xfId="375"/>
    <cellStyle name="Nota 5" xfId="376"/>
    <cellStyle name="Nota 6" xfId="377"/>
    <cellStyle name="Note 1" xfId="378"/>
    <cellStyle name="Note 2" xfId="379"/>
    <cellStyle name="Note 2 2" xfId="380"/>
    <cellStyle name="Note_PLANILHA LICITAÇÃO - R5" xfId="381"/>
    <cellStyle name="Output" xfId="382"/>
    <cellStyle name="Output 2" xfId="383"/>
    <cellStyle name="Output_PLANILHA LICITAÇÃO - R5" xfId="384"/>
    <cellStyle name="Percentual" xfId="385"/>
    <cellStyle name="Percentual 2" xfId="386"/>
    <cellStyle name="Percentual 2 2" xfId="387"/>
    <cellStyle name="Percentual_PLANILHA LICITAÇÃO - R5" xfId="388"/>
    <cellStyle name="Ponto" xfId="389"/>
    <cellStyle name="Ponto 2" xfId="390"/>
    <cellStyle name="Ponto 2 2" xfId="391"/>
    <cellStyle name="Ponto_PLANILHA LICITAÇÃO - R5" xfId="392"/>
    <cellStyle name="Porcentagem 10" xfId="393"/>
    <cellStyle name="Porcentagem 10 2" xfId="394"/>
    <cellStyle name="Porcentagem 2" xfId="395"/>
    <cellStyle name="Porcentagem 2 2" xfId="396"/>
    <cellStyle name="Porcentagem 2 2 2" xfId="397"/>
    <cellStyle name="Porcentagem 2 3" xfId="398"/>
    <cellStyle name="Porcentagem 2_ÁLVARO JOSÉ DOS SANTOS" xfId="399"/>
    <cellStyle name="Porcentagem 3" xfId="400"/>
    <cellStyle name="Porcentagem 3 2" xfId="401"/>
    <cellStyle name="Porcentagem 3 2 2" xfId="402"/>
    <cellStyle name="Porcentagem 3 3" xfId="403"/>
    <cellStyle name="Porcentagem 4" xfId="404"/>
    <cellStyle name="Porcentagem 4 2" xfId="405"/>
    <cellStyle name="Porcentagem 5" xfId="406"/>
    <cellStyle name="Porcentagem 5 2" xfId="407"/>
    <cellStyle name="Porcentagem 5 3" xfId="408"/>
    <cellStyle name="Porcentagem 6" xfId="409"/>
    <cellStyle name="Porcentagem 6 2" xfId="410"/>
    <cellStyle name="Porcentagem 7" xfId="411"/>
    <cellStyle name="Porcentagem 7 2" xfId="412"/>
    <cellStyle name="Porcentagem 8" xfId="413"/>
    <cellStyle name="Porcentagem 9" xfId="414"/>
    <cellStyle name="Saída 2" xfId="415"/>
    <cellStyle name="Saída 2 2" xfId="416"/>
    <cellStyle name="Saída 2_PLANILHA CONSILL LICITAÇÃO" xfId="417"/>
    <cellStyle name="Saída 3" xfId="418"/>
    <cellStyle name="Saída 3 2" xfId="419"/>
    <cellStyle name="Saída 3_PLANILHA CONSILL LICITAÇÃO" xfId="420"/>
    <cellStyle name="Separador de m" xfId="421"/>
    <cellStyle name="Separador de m 2" xfId="422"/>
    <cellStyle name="Separador de m 2 2" xfId="423"/>
    <cellStyle name="Separador de m_PLANILHA LICITAÇÃO - R5" xfId="424"/>
    <cellStyle name="Separador de milhares 10" xfId="425"/>
    <cellStyle name="Separador de milhares 10 2" xfId="426"/>
    <cellStyle name="Separador de milhares 2" xfId="427"/>
    <cellStyle name="Separador de milhares 2 2" xfId="428"/>
    <cellStyle name="Separador de milhares 2 2 2" xfId="429"/>
    <cellStyle name="Separador de milhares 2 3" xfId="430"/>
    <cellStyle name="Separador de milhares 2 4" xfId="431"/>
    <cellStyle name="Separador de milhares 2_ÁLVARO JOSÉ DOS SANTOS" xfId="432"/>
    <cellStyle name="Separador de milhares 3" xfId="433"/>
    <cellStyle name="Separador de milhares 3 2" xfId="434"/>
    <cellStyle name="Separador de milhares 3 2 2" xfId="435"/>
    <cellStyle name="Separador de milhares 3 3" xfId="5"/>
    <cellStyle name="Separador de milhares 3 4" xfId="436"/>
    <cellStyle name="Separador de milhares 3_ÁLVARO JOSÉ DOS SANTOS" xfId="437"/>
    <cellStyle name="Separador de milhares 4" xfId="438"/>
    <cellStyle name="Separador de milhares 4 2" xfId="439"/>
    <cellStyle name="Separador de milhares 4 2 2" xfId="440"/>
    <cellStyle name="Separador de milhares 4 2 2 17" xfId="441"/>
    <cellStyle name="Separador de milhares 4_ÁLVARO JOSÉ DOS SANTOS" xfId="442"/>
    <cellStyle name="Separador de milhares 5" xfId="443"/>
    <cellStyle name="Separador de milhares 5 2" xfId="444"/>
    <cellStyle name="Separador de milhares 5 2 2" xfId="445"/>
    <cellStyle name="Separador de milhares 5 3" xfId="446"/>
    <cellStyle name="Separador de milhares 5 4" xfId="447"/>
    <cellStyle name="Separador de milhares 5_ÁLVARO JOSÉ DOS SANTOS" xfId="448"/>
    <cellStyle name="Separador de milhares 6" xfId="449"/>
    <cellStyle name="Status 1" xfId="450"/>
    <cellStyle name="Status 2" xfId="451"/>
    <cellStyle name="Text 1" xfId="452"/>
    <cellStyle name="Text 2" xfId="453"/>
    <cellStyle name="Texto de Aviso 2" xfId="454"/>
    <cellStyle name="Texto de Aviso 2 2" xfId="455"/>
    <cellStyle name="Texto de Aviso 3" xfId="456"/>
    <cellStyle name="Texto de Aviso 3 2" xfId="457"/>
    <cellStyle name="Texto Explicativo 2" xfId="458"/>
    <cellStyle name="Texto Explicativo 2 2" xfId="459"/>
    <cellStyle name="Texto Explicativo 3" xfId="460"/>
    <cellStyle name="Texto Explicativo 3 2" xfId="461"/>
    <cellStyle name="Title" xfId="462"/>
    <cellStyle name="Título 1 1" xfId="463"/>
    <cellStyle name="Título 1 2" xfId="464"/>
    <cellStyle name="Título 1 2 2" xfId="465"/>
    <cellStyle name="Título 1 2_PLANILHA CONSILL LICITAÇÃO" xfId="466"/>
    <cellStyle name="Título 1 3" xfId="467"/>
    <cellStyle name="Título 1 3 2" xfId="468"/>
    <cellStyle name="Título 1 3_PLANILHA CONSILL LICITAÇÃO" xfId="469"/>
    <cellStyle name="Título 2 2" xfId="470"/>
    <cellStyle name="Título 2 2 2" xfId="471"/>
    <cellStyle name="Título 2 2_PLANILHA CONSILL LICITAÇÃO" xfId="472"/>
    <cellStyle name="Título 2 3" xfId="473"/>
    <cellStyle name="Título 2 3 2" xfId="474"/>
    <cellStyle name="Título 2 3_PLANILHA CONSILL LICITAÇÃO" xfId="475"/>
    <cellStyle name="Título 3 2" xfId="476"/>
    <cellStyle name="Título 3 2 2" xfId="477"/>
    <cellStyle name="Título 3 2_PLANILHA CONSILL LICITAÇÃO" xfId="478"/>
    <cellStyle name="Título 3 3" xfId="479"/>
    <cellStyle name="Título 3 3 2" xfId="480"/>
    <cellStyle name="Título 3 3_PLANILHA CONSILL LICITAÇÃO" xfId="481"/>
    <cellStyle name="Título 4 2" xfId="482"/>
    <cellStyle name="Título 4 2 2" xfId="483"/>
    <cellStyle name="Título 4 3" xfId="484"/>
    <cellStyle name="Título 4 3 2" xfId="485"/>
    <cellStyle name="Título 5" xfId="486"/>
    <cellStyle name="Título 5 2" xfId="487"/>
    <cellStyle name="Título 5 3" xfId="488"/>
    <cellStyle name="Título 6" xfId="489"/>
    <cellStyle name="Título 6 2" xfId="490"/>
    <cellStyle name="Titulo1" xfId="491"/>
    <cellStyle name="Titulo1 2" xfId="492"/>
    <cellStyle name="Titulo1 2 2" xfId="493"/>
    <cellStyle name="Titulo1_PLANILHA LICITAÇÃO - R5" xfId="494"/>
    <cellStyle name="Titulo2" xfId="495"/>
    <cellStyle name="Titulo2 2" xfId="496"/>
    <cellStyle name="Titulo2 2 2" xfId="497"/>
    <cellStyle name="Titulo2_PLANILHA LICITAÇÃO - R5" xfId="498"/>
    <cellStyle name="Total 2" xfId="499"/>
    <cellStyle name="Total 2 2" xfId="500"/>
    <cellStyle name="Total 2_PLANILHA CONSILL LICITAÇÃO" xfId="501"/>
    <cellStyle name="Total 3" xfId="502"/>
    <cellStyle name="Total 3 2" xfId="503"/>
    <cellStyle name="Total 3_PLANILHA CONSILL LICITAÇÃO" xfId="504"/>
    <cellStyle name="Vírgula 2" xfId="505"/>
    <cellStyle name="Vírgula 2 2" xfId="506"/>
    <cellStyle name="Vírgula 2 2 2" xfId="507"/>
    <cellStyle name="Vírgula 2 2 3" xfId="508"/>
    <cellStyle name="Vírgula 2 3" xfId="509"/>
    <cellStyle name="Vírgula 2 4" xfId="510"/>
    <cellStyle name="Vírgula 2 5" xfId="511"/>
    <cellStyle name="Vírgula 2_ÁLVARO JOSÉ DOS SANTOS" xfId="512"/>
    <cellStyle name="Vírgula 3" xfId="513"/>
    <cellStyle name="Vírgula 3 2" xfId="514"/>
    <cellStyle name="Vírgula 3 2 2" xfId="515"/>
    <cellStyle name="Vírgula 3 3" xfId="516"/>
    <cellStyle name="Vírgula 4" xfId="517"/>
    <cellStyle name="Vírgula 4 2" xfId="518"/>
    <cellStyle name="Vírgula 5" xfId="519"/>
    <cellStyle name="Vírgula 6" xfId="520"/>
    <cellStyle name="Warning 1" xfId="521"/>
    <cellStyle name="Warning 2" xfId="522"/>
    <cellStyle name="Warning Text" xfId="523"/>
    <cellStyle name="Warning_Planilha Orçamentária - Conde Dolabela - Gustavo Barbi" xfId="52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114300</xdr:colOff>
      <xdr:row>0</xdr:row>
      <xdr:rowOff>104775</xdr:rowOff>
    </xdr:from>
    <xdr:to>
      <xdr:col>1</xdr:col>
      <xdr:colOff>733425</xdr:colOff>
      <xdr:row>2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104775"/>
          <a:ext cx="1171575" cy="8191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ante\ENGENHARIA\Arquivos%20internos\Quadro%20de%20quantidades\ORCAMENT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qorcamentodnerL1"/>
      <sheetName val="qorcamentodnerL2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9"/>
  <sheetViews>
    <sheetView showGridLines="0" tabSelected="1" view="pageBreakPreview" zoomScaleSheetLayoutView="100" workbookViewId="0">
      <selection activeCell="I3" sqref="I3"/>
    </sheetView>
  </sheetViews>
  <sheetFormatPr defaultRowHeight="12.75"/>
  <cols>
    <col min="1" max="1" width="8.28515625" style="27" customWidth="1"/>
    <col min="2" max="2" width="77.5703125" style="1" customWidth="1"/>
    <col min="3" max="3" width="13.140625" style="1" customWidth="1"/>
    <col min="4" max="4" width="13.140625" style="28" hidden="1" customWidth="1"/>
    <col min="5" max="5" width="15" style="1" hidden="1" customWidth="1"/>
    <col min="6" max="6" width="25.28515625" style="1" customWidth="1"/>
    <col min="7" max="7" width="10.28515625" style="1" hidden="1" customWidth="1"/>
    <col min="8" max="8" width="13.28515625" style="2" customWidth="1"/>
    <col min="9" max="9" width="14.28515625" style="31" bestFit="1" customWidth="1"/>
    <col min="10" max="10" width="15.140625" style="31" customWidth="1"/>
    <col min="11" max="11" width="14.28515625" style="32" bestFit="1" customWidth="1"/>
    <col min="12" max="12" width="17.140625" style="3" customWidth="1"/>
    <col min="13" max="13" width="14.28515625" style="4" bestFit="1" customWidth="1"/>
    <col min="14" max="14" width="2.5703125" style="4" customWidth="1"/>
    <col min="15" max="15" width="14.28515625" style="4" bestFit="1" customWidth="1"/>
    <col min="16" max="16384" width="9.140625" style="1"/>
  </cols>
  <sheetData>
    <row r="1" spans="1:16" ht="44.25" customHeight="1">
      <c r="A1" s="56" t="s">
        <v>0</v>
      </c>
      <c r="B1" s="56"/>
      <c r="C1" s="56"/>
      <c r="D1" s="56"/>
      <c r="E1" s="56"/>
      <c r="F1" s="56"/>
      <c r="O1" s="5"/>
      <c r="P1" s="6"/>
    </row>
    <row r="2" spans="1:16" ht="24.75" customHeight="1">
      <c r="A2" s="57" t="s">
        <v>1</v>
      </c>
      <c r="B2" s="57"/>
      <c r="C2" s="57"/>
      <c r="D2" s="57"/>
      <c r="E2" s="57"/>
      <c r="F2" s="57"/>
      <c r="O2" s="5"/>
      <c r="P2" s="6"/>
    </row>
    <row r="3" spans="1:16" ht="24" customHeight="1" thickBot="1">
      <c r="A3" s="58"/>
      <c r="B3" s="58"/>
      <c r="C3" s="58"/>
      <c r="D3" s="58"/>
      <c r="E3" s="58"/>
      <c r="F3" s="58"/>
      <c r="O3" s="5"/>
      <c r="P3" s="6"/>
    </row>
    <row r="4" spans="1:16" ht="25.5" customHeight="1" thickBot="1">
      <c r="A4" s="59" t="s">
        <v>2</v>
      </c>
      <c r="B4" s="59"/>
      <c r="C4" s="59"/>
      <c r="D4" s="59"/>
      <c r="E4" s="59"/>
      <c r="F4" s="59"/>
      <c r="O4" s="5"/>
      <c r="P4" s="7"/>
    </row>
    <row r="5" spans="1:16" ht="22.5" customHeight="1">
      <c r="A5" s="60" t="s">
        <v>3</v>
      </c>
      <c r="B5" s="60"/>
      <c r="C5" s="61"/>
      <c r="D5" s="62" t="s">
        <v>4</v>
      </c>
      <c r="E5" s="63"/>
      <c r="F5" s="63"/>
      <c r="O5" s="5"/>
      <c r="P5" s="6"/>
    </row>
    <row r="6" spans="1:16" ht="21.75" customHeight="1">
      <c r="A6" s="44" t="s">
        <v>17</v>
      </c>
      <c r="B6" s="44"/>
      <c r="C6" s="45"/>
      <c r="D6" s="46" t="s">
        <v>23</v>
      </c>
      <c r="E6" s="47"/>
      <c r="F6" s="47"/>
      <c r="O6" s="5"/>
      <c r="P6" s="6"/>
    </row>
    <row r="7" spans="1:16" ht="20.25" customHeight="1" thickBot="1">
      <c r="A7" s="50" t="s">
        <v>5</v>
      </c>
      <c r="B7" s="51"/>
      <c r="C7" s="52"/>
      <c r="D7" s="48"/>
      <c r="E7" s="49"/>
      <c r="F7" s="49"/>
      <c r="O7" s="5"/>
      <c r="P7" s="6"/>
    </row>
    <row r="8" spans="1:16" ht="25.5">
      <c r="A8" s="8" t="s">
        <v>6</v>
      </c>
      <c r="B8" s="9" t="s">
        <v>7</v>
      </c>
      <c r="C8" s="9" t="s">
        <v>8</v>
      </c>
      <c r="D8" s="9" t="s">
        <v>9</v>
      </c>
      <c r="E8" s="10" t="s">
        <v>10</v>
      </c>
      <c r="F8" s="11" t="s">
        <v>11</v>
      </c>
      <c r="I8" s="33" t="s">
        <v>20</v>
      </c>
      <c r="J8" s="32" t="s">
        <v>21</v>
      </c>
      <c r="K8" s="33" t="s">
        <v>22</v>
      </c>
      <c r="L8" s="2"/>
      <c r="O8" s="5" t="s">
        <v>12</v>
      </c>
      <c r="P8" s="6"/>
    </row>
    <row r="9" spans="1:16" ht="60.75" customHeight="1">
      <c r="A9" s="38">
        <v>1</v>
      </c>
      <c r="B9" s="34" t="s">
        <v>18</v>
      </c>
      <c r="C9" s="35" t="s">
        <v>19</v>
      </c>
      <c r="D9" s="36">
        <v>31</v>
      </c>
      <c r="E9" s="37">
        <f>O9</f>
        <v>131677.55666666667</v>
      </c>
      <c r="F9" s="37">
        <f>O9</f>
        <v>131677.55666666667</v>
      </c>
      <c r="I9" s="31">
        <v>135000</v>
      </c>
      <c r="J9" s="31">
        <v>148000</v>
      </c>
      <c r="K9" s="12">
        <v>112032.67</v>
      </c>
      <c r="L9" s="13"/>
      <c r="M9" s="12"/>
      <c r="N9" s="12"/>
      <c r="O9" s="14">
        <f>AVERAGE(I9,K9,J9)</f>
        <v>131677.55666666667</v>
      </c>
      <c r="P9" s="6"/>
    </row>
    <row r="10" spans="1:16" ht="26.25" customHeight="1">
      <c r="A10" s="53" t="s">
        <v>13</v>
      </c>
      <c r="B10" s="53"/>
      <c r="C10" s="53"/>
      <c r="D10" s="53"/>
      <c r="E10" s="54"/>
      <c r="F10" s="39">
        <f>SUM(F9:F9)</f>
        <v>131677.55666666667</v>
      </c>
      <c r="G10" s="15" t="e">
        <f>SUM(#REF!)</f>
        <v>#REF!</v>
      </c>
      <c r="O10" s="5"/>
      <c r="P10" s="16"/>
    </row>
    <row r="11" spans="1:16" ht="15.75" customHeight="1">
      <c r="A11" s="55" t="s">
        <v>16</v>
      </c>
      <c r="B11" s="55"/>
      <c r="C11" s="55"/>
      <c r="D11" s="55"/>
      <c r="E11" s="55"/>
      <c r="F11" s="55"/>
      <c r="G11" s="15" t="e">
        <f>G10*0.005</f>
        <v>#REF!</v>
      </c>
      <c r="K11" s="31"/>
      <c r="M11" s="3"/>
      <c r="N11" s="3"/>
      <c r="O11" s="5"/>
      <c r="P11" s="6"/>
    </row>
    <row r="12" spans="1:16" ht="48" customHeight="1">
      <c r="A12" s="17"/>
      <c r="B12" s="18"/>
      <c r="C12" s="18"/>
      <c r="D12" s="18"/>
      <c r="E12" s="18"/>
      <c r="F12" s="18"/>
      <c r="O12" s="5"/>
      <c r="P12" s="6"/>
    </row>
    <row r="13" spans="1:16" ht="14.25" customHeight="1">
      <c r="A13" s="43"/>
      <c r="B13" s="43"/>
      <c r="C13" s="43"/>
      <c r="D13" s="43"/>
      <c r="E13" s="43"/>
      <c r="F13" s="43"/>
    </row>
    <row r="14" spans="1:16" s="2" customFormat="1" ht="63.75" customHeight="1">
      <c r="A14" s="40"/>
      <c r="B14" s="40"/>
      <c r="C14" s="40"/>
      <c r="D14" s="40"/>
      <c r="E14" s="40"/>
      <c r="F14" s="40"/>
      <c r="G14" s="1"/>
      <c r="I14" s="31"/>
      <c r="J14" s="31"/>
      <c r="K14" s="32"/>
      <c r="L14" s="3"/>
      <c r="M14" s="4"/>
      <c r="N14" s="4"/>
      <c r="O14" s="4"/>
      <c r="P14" s="1"/>
    </row>
    <row r="15" spans="1:16" s="2" customFormat="1" ht="15" customHeight="1">
      <c r="A15" s="41" t="s">
        <v>14</v>
      </c>
      <c r="B15" s="41"/>
      <c r="C15" s="41"/>
      <c r="D15" s="41"/>
      <c r="E15" s="41"/>
      <c r="F15" s="41"/>
      <c r="G15" s="1"/>
      <c r="I15" s="31"/>
      <c r="J15" s="31"/>
      <c r="K15" s="32"/>
      <c r="L15" s="3"/>
      <c r="M15" s="4"/>
      <c r="N15" s="4"/>
      <c r="O15" s="4"/>
      <c r="P15" s="1"/>
    </row>
    <row r="16" spans="1:16" s="2" customFormat="1" ht="15" customHeight="1">
      <c r="A16" s="41" t="s">
        <v>15</v>
      </c>
      <c r="B16" s="41"/>
      <c r="C16" s="41"/>
      <c r="D16" s="41"/>
      <c r="E16" s="41"/>
      <c r="F16" s="41"/>
      <c r="G16" s="1"/>
      <c r="I16" s="31"/>
      <c r="J16" s="31"/>
      <c r="K16" s="32"/>
      <c r="L16" s="3"/>
      <c r="M16" s="4"/>
      <c r="N16" s="4"/>
      <c r="O16" s="4"/>
      <c r="P16" s="1"/>
    </row>
    <row r="17" spans="1:16" s="2" customFormat="1" ht="14.65" customHeight="1">
      <c r="A17" s="42" t="s">
        <v>24</v>
      </c>
      <c r="B17" s="42"/>
      <c r="C17" s="42"/>
      <c r="D17" s="42"/>
      <c r="E17" s="42"/>
      <c r="F17" s="42"/>
      <c r="G17" s="1"/>
      <c r="I17" s="31"/>
      <c r="J17" s="31"/>
      <c r="K17" s="32"/>
      <c r="L17" s="3"/>
      <c r="M17" s="4"/>
      <c r="N17" s="4"/>
      <c r="O17" s="4"/>
      <c r="P17" s="1"/>
    </row>
    <row r="18" spans="1:16" s="2" customFormat="1">
      <c r="A18" s="42"/>
      <c r="B18" s="42"/>
      <c r="C18" s="42"/>
      <c r="D18" s="42"/>
      <c r="E18" s="42"/>
      <c r="F18" s="42"/>
      <c r="G18" s="1"/>
      <c r="I18" s="31"/>
      <c r="J18" s="31"/>
      <c r="K18" s="32"/>
      <c r="L18" s="3"/>
      <c r="M18" s="4"/>
      <c r="N18" s="4"/>
      <c r="O18" s="4"/>
      <c r="P18" s="1"/>
    </row>
    <row r="19" spans="1:16" s="2" customFormat="1" ht="13.5" thickBot="1">
      <c r="A19" s="19"/>
      <c r="B19" s="20"/>
      <c r="C19" s="21"/>
      <c r="D19" s="20"/>
      <c r="E19" s="20"/>
      <c r="F19" s="20"/>
      <c r="G19" s="1"/>
      <c r="I19" s="31"/>
      <c r="J19" s="31"/>
      <c r="K19" s="32"/>
      <c r="L19" s="3"/>
      <c r="M19" s="4"/>
      <c r="N19" s="4"/>
      <c r="O19" s="4"/>
      <c r="P19" s="1"/>
    </row>
    <row r="20" spans="1:16" s="2" customFormat="1">
      <c r="A20" s="22"/>
      <c r="B20" s="23"/>
      <c r="C20" s="23"/>
      <c r="D20" s="24"/>
      <c r="E20" s="23"/>
      <c r="F20" s="23"/>
      <c r="G20" s="1"/>
      <c r="I20" s="31"/>
      <c r="J20" s="31"/>
      <c r="K20" s="32"/>
      <c r="L20" s="3"/>
      <c r="M20" s="4"/>
      <c r="N20" s="4"/>
      <c r="O20" s="4"/>
      <c r="P20" s="1"/>
    </row>
    <row r="21" spans="1:16" s="2" customFormat="1">
      <c r="A21" s="25"/>
      <c r="B21" s="6"/>
      <c r="C21" s="6"/>
      <c r="D21" s="26"/>
      <c r="E21" s="6"/>
      <c r="F21" s="6"/>
      <c r="G21" s="1"/>
      <c r="I21" s="31"/>
      <c r="J21" s="31"/>
      <c r="K21" s="32"/>
      <c r="L21" s="3"/>
      <c r="M21" s="4"/>
      <c r="N21" s="4"/>
      <c r="O21" s="4"/>
      <c r="P21" s="1"/>
    </row>
    <row r="27" spans="1:16" s="2" customFormat="1" ht="20.25" customHeight="1">
      <c r="A27" s="27"/>
      <c r="B27" s="1"/>
      <c r="C27" s="1"/>
      <c r="D27" s="28"/>
      <c r="E27" s="1"/>
      <c r="F27" s="29"/>
      <c r="G27" s="1"/>
      <c r="I27" s="31"/>
      <c r="J27" s="31"/>
      <c r="K27" s="32"/>
      <c r="L27" s="3"/>
      <c r="M27" s="4"/>
      <c r="N27" s="4"/>
      <c r="O27" s="4"/>
      <c r="P27" s="1"/>
    </row>
    <row r="29" spans="1:16" s="2" customFormat="1" ht="12.75" customHeight="1">
      <c r="A29" s="27"/>
      <c r="B29" s="1"/>
      <c r="C29" s="1"/>
      <c r="D29" s="28"/>
      <c r="E29" s="1"/>
      <c r="F29" s="30"/>
      <c r="G29" s="6"/>
      <c r="I29" s="31"/>
      <c r="J29" s="31"/>
      <c r="K29" s="32"/>
      <c r="L29" s="3"/>
      <c r="M29" s="4"/>
      <c r="N29" s="4"/>
      <c r="O29" s="4"/>
      <c r="P29" s="1"/>
    </row>
  </sheetData>
  <sheetProtection selectLockedCells="1" selectUnlockedCells="1"/>
  <mergeCells count="16">
    <mergeCell ref="A1:F1"/>
    <mergeCell ref="A2:F2"/>
    <mergeCell ref="A3:F3"/>
    <mergeCell ref="A4:F4"/>
    <mergeCell ref="A5:C5"/>
    <mergeCell ref="D5:F5"/>
    <mergeCell ref="A6:C6"/>
    <mergeCell ref="D6:F7"/>
    <mergeCell ref="A7:C7"/>
    <mergeCell ref="A10:E10"/>
    <mergeCell ref="A11:F11"/>
    <mergeCell ref="A14:F14"/>
    <mergeCell ref="A15:F15"/>
    <mergeCell ref="A16:F16"/>
    <mergeCell ref="A17:F18"/>
    <mergeCell ref="A13:F13"/>
  </mergeCells>
  <printOptions horizontalCentered="1"/>
  <pageMargins left="0.39370078740157483" right="0.39370078740157483" top="1.1811023622047245" bottom="0.39370078740157483" header="0.51181102362204722" footer="0.51181102362204722"/>
  <pageSetup paperSize="9" scale="80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4</vt:i4>
      </vt:variant>
    </vt:vector>
  </HeadingPairs>
  <TitlesOfParts>
    <vt:vector size="5" baseType="lpstr">
      <vt:lpstr>PLANILHA ORÇAMENTARIA</vt:lpstr>
      <vt:lpstr>'PLANILHA ORÇAMENTARIA'!Area_de_impressao</vt:lpstr>
      <vt:lpstr>'PLANILHA ORÇAMENTARIA'!Excel_BuiltIn_Print_Area</vt:lpstr>
      <vt:lpstr>'PLANILHA ORÇAMENTARIA'!Excel_BuiltIn_Print_Titles</vt:lpstr>
      <vt:lpstr>'PLANILHA ORÇAMENTARIA'!Titulos_de_impressao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anacdamasceno</dc:creator>
  <cp:lastModifiedBy>anacdamasceno</cp:lastModifiedBy>
  <cp:lastPrinted>2023-08-04T20:34:51Z</cp:lastPrinted>
  <dcterms:created xsi:type="dcterms:W3CDTF">2023-08-04T13:53:45Z</dcterms:created>
  <dcterms:modified xsi:type="dcterms:W3CDTF">2023-08-04T20:35:07Z</dcterms:modified>
</cp:coreProperties>
</file>